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NFagan\Desktop\"/>
    </mc:Choice>
  </mc:AlternateContent>
  <xr:revisionPtr revIDLastSave="0" documentId="8_{92735E08-7960-48FE-8EE1-23A183A21B64}" xr6:coauthVersionLast="31" xr6:coauthVersionMax="31" xr10:uidLastSave="{00000000-0000-0000-0000-000000000000}"/>
  <bookViews>
    <workbookView xWindow="0" yWindow="0" windowWidth="20496" windowHeight="7248" xr2:uid="{00000000-000D-0000-FFFF-FFFF00000000}"/>
  </bookViews>
  <sheets>
    <sheet name="Budget" sheetId="1" r:id="rId1"/>
    <sheet name="Notes" sheetId="4" r:id="rId2"/>
  </sheets>
  <calcPr calcId="179017"/>
</workbook>
</file>

<file path=xl/calcChain.xml><?xml version="1.0" encoding="utf-8"?>
<calcChain xmlns="http://schemas.openxmlformats.org/spreadsheetml/2006/main">
  <c r="D42" i="1" l="1"/>
  <c r="D32" i="1"/>
  <c r="D21" i="1"/>
  <c r="E8" i="1"/>
  <c r="E9" i="1"/>
  <c r="E10" i="1"/>
  <c r="E11" i="1"/>
  <c r="E12" i="1"/>
  <c r="E13" i="1"/>
  <c r="E14" i="1"/>
  <c r="E15" i="1"/>
  <c r="E16" i="1"/>
  <c r="E17" i="1"/>
  <c r="E18" i="1"/>
  <c r="E19" i="1"/>
  <c r="E20" i="1"/>
  <c r="E24" i="1"/>
  <c r="E25" i="1"/>
  <c r="E26" i="1"/>
  <c r="E27" i="1"/>
  <c r="E28" i="1"/>
  <c r="E29" i="1"/>
  <c r="E30" i="1"/>
  <c r="E35" i="1"/>
  <c r="E36" i="1"/>
  <c r="E37" i="1"/>
  <c r="E38" i="1"/>
  <c r="E39" i="1"/>
  <c r="E40" i="1"/>
  <c r="E44" i="1"/>
  <c r="E7" i="1"/>
  <c r="D46" i="1" l="1"/>
  <c r="C42" i="1"/>
  <c r="E42" i="1" s="1"/>
  <c r="C32" i="1"/>
  <c r="E32" i="1" s="1"/>
  <c r="C21" i="1"/>
  <c r="E21" i="1" s="1"/>
  <c r="C46" i="1" l="1"/>
  <c r="E46" i="1" s="1"/>
</calcChain>
</file>

<file path=xl/sharedStrings.xml><?xml version="1.0" encoding="utf-8"?>
<sst xmlns="http://schemas.openxmlformats.org/spreadsheetml/2006/main" count="118" uniqueCount="108">
  <si>
    <t>K &amp; Q Freeholder Limited</t>
  </si>
  <si>
    <t>Description (contracts and fixed Expenditure)</t>
  </si>
  <si>
    <t>Variance</t>
  </si>
  <si>
    <t>Engineer Insurance</t>
  </si>
  <si>
    <t>Accountancy (Statutory Accounts and Income and Expenditure)</t>
  </si>
  <si>
    <t>Lift Service Contract</t>
  </si>
  <si>
    <t>Legal and professional fees</t>
  </si>
  <si>
    <t>Health and Safety Inspections</t>
  </si>
  <si>
    <t>Administration/Sundry</t>
  </si>
  <si>
    <t>Telephone for Electric Gates</t>
  </si>
  <si>
    <t>Gate Intercom Maintenance Contract</t>
  </si>
  <si>
    <t>Gate Maintenance Contract</t>
  </si>
  <si>
    <t>Fire Alarm and Emergency Lighting Service Contract</t>
  </si>
  <si>
    <t>Sub total</t>
  </si>
  <si>
    <t>Domestic</t>
  </si>
  <si>
    <t>Garden and Ground Maintenance</t>
  </si>
  <si>
    <t>Cleaning</t>
  </si>
  <si>
    <t>Electricity Supply to Communal Areas</t>
  </si>
  <si>
    <t>Window Cleaning</t>
  </si>
  <si>
    <t>Tree Surgery</t>
  </si>
  <si>
    <t>Drain clearance (bi-annually)</t>
  </si>
  <si>
    <t>Maintenance / Repairs</t>
  </si>
  <si>
    <t>General Repairs</t>
  </si>
  <si>
    <t>Gate Repairs</t>
  </si>
  <si>
    <t>TV Aerial Maintenance</t>
  </si>
  <si>
    <t>Pest Control</t>
  </si>
  <si>
    <t>TOTAL</t>
  </si>
  <si>
    <t>Directors and Officers Insurance</t>
  </si>
  <si>
    <t>Planned Maintenance Programme works</t>
  </si>
  <si>
    <t>Management Fees plus Emergency out of hours</t>
  </si>
  <si>
    <t>2017/2018</t>
  </si>
  <si>
    <t>MAN</t>
  </si>
  <si>
    <t>INS</t>
  </si>
  <si>
    <t>ACC</t>
  </si>
  <si>
    <t>Building Insurance inc Public Liability plus Tterrorism</t>
  </si>
  <si>
    <t>Lift</t>
  </si>
  <si>
    <t xml:space="preserve"> Prof</t>
  </si>
  <si>
    <t xml:space="preserve"> H&amp;S</t>
  </si>
  <si>
    <t xml:space="preserve"> Admin</t>
  </si>
  <si>
    <t xml:space="preserve"> Tel</t>
  </si>
  <si>
    <t>GATE</t>
  </si>
  <si>
    <t xml:space="preserve"> GATE</t>
  </si>
  <si>
    <t xml:space="preserve"> A&amp;P</t>
  </si>
  <si>
    <t>GARD</t>
  </si>
  <si>
    <t>CLEAN</t>
  </si>
  <si>
    <t xml:space="preserve"> ELEC</t>
  </si>
  <si>
    <t>WIND</t>
  </si>
  <si>
    <t xml:space="preserve"> TREE</t>
  </si>
  <si>
    <t>LAND</t>
  </si>
  <si>
    <t xml:space="preserve"> DRAIN</t>
  </si>
  <si>
    <t xml:space="preserve"> REP</t>
  </si>
  <si>
    <t>GATE REP</t>
  </si>
  <si>
    <t>LIFTUP</t>
  </si>
  <si>
    <t>TV</t>
  </si>
  <si>
    <t>PEST</t>
  </si>
  <si>
    <t xml:space="preserve"> PMP</t>
  </si>
  <si>
    <t>Res</t>
  </si>
  <si>
    <t xml:space="preserve">Reserve Provision </t>
  </si>
  <si>
    <t>Lift phased upgrade project manager fee</t>
  </si>
  <si>
    <t>Service Charge Budget for period 1st April 2018 to 31st March 2019</t>
  </si>
  <si>
    <t>2018/2019</t>
  </si>
  <si>
    <t xml:space="preserve">landscape improvements </t>
  </si>
  <si>
    <t>Kings &amp; Queens Court Budget Notes</t>
  </si>
  <si>
    <r>
      <t>Notes on Service Charge for the period 24</t>
    </r>
    <r>
      <rPr>
        <u/>
        <vertAlign val="superscript"/>
        <sz val="12"/>
        <color theme="1"/>
        <rFont val="Calibri"/>
        <family val="2"/>
        <scheme val="minor"/>
      </rPr>
      <t>th</t>
    </r>
    <r>
      <rPr>
        <u/>
        <sz val="12"/>
        <color theme="1"/>
        <rFont val="Calibri"/>
        <family val="2"/>
        <scheme val="minor"/>
      </rPr>
      <t xml:space="preserve"> March 2018 to 23</t>
    </r>
    <r>
      <rPr>
        <u/>
        <vertAlign val="superscript"/>
        <sz val="12"/>
        <color theme="1"/>
        <rFont val="Calibri"/>
        <family val="2"/>
        <scheme val="minor"/>
      </rPr>
      <t>rd</t>
    </r>
    <r>
      <rPr>
        <u/>
        <sz val="12"/>
        <color theme="1"/>
        <rFont val="Calibri"/>
        <family val="2"/>
        <scheme val="minor"/>
      </rPr>
      <t xml:space="preserve"> March 2019</t>
    </r>
  </si>
  <si>
    <t>Allowance has been made for weekly cleaning of the communal areas based on an external contractor undertaking this work. These contractors are expected to work to standards set by Wolfs and will include vacuuming, dusting, wiping surfaces, minor bulb replacement and internal window cleaning.</t>
  </si>
  <si>
    <t>This is an allowance for the maintenance of the car park and grounds. The provision is for 26 visits/year</t>
  </si>
  <si>
    <t>Allowance for minor repairs and items of maintenance required from time to time.</t>
  </si>
  <si>
    <t>Allowance for repairs to the vehicle and pedestrian gate as and when necessary.</t>
  </si>
  <si>
    <t>Allowances have been made for any repairs specifically relating to the communal aerial.</t>
  </si>
  <si>
    <t>Allowance has been made for cleaning of all external windows, as stipulated in the lease, based on an external contractor undertaking this work. The window cleaners are expected to work to standards set by Wolfs.</t>
  </si>
  <si>
    <t>Allowance has been made for necessary tree surgery across the estate when required.</t>
  </si>
  <si>
    <t>Provision for clearing the communal drains bi-annually</t>
  </si>
  <si>
    <t>A provision has been made to cover the cost of pest control on the estate.</t>
  </si>
  <si>
    <t>This item is intended to cover the costs of all required insurance for the development including Directors and Officers, Buildings Insurance, Public Liability, Terrorism &amp; Engineering.</t>
  </si>
  <si>
    <t>This allowance is aimed to cover the cost of the communal electricity for the development</t>
  </si>
  <si>
    <t>Fee for the provision of services provided by Wolfs in accordance with the management agreement</t>
  </si>
  <si>
    <t>Allowance made for the running cost of the gate intercom telephone line.</t>
  </si>
  <si>
    <t>A provision has been included, which is intended to cover the costs of accountancy services for the preparation of service charge accounts.</t>
  </si>
  <si>
    <t>Allowance made for professional fees such as buildings insurance valuation.</t>
  </si>
  <si>
    <t>Provisions have been made to cover the cost of any reports required with respect to health and safety. This year we will require an asbestos report.</t>
  </si>
  <si>
    <t>Allowance made for the provision of contract services to maintain the fire alarms, emergency lighting, door entry system &amp; vehicle gate.</t>
  </si>
  <si>
    <t xml:space="preserve">Allowance for EOH contract </t>
  </si>
  <si>
    <t>Provision made for het cost of completing the company’s annual return.</t>
  </si>
  <si>
    <t>Allowance made for repairs to lift we are likely to encounter in 2017</t>
  </si>
  <si>
    <t>Maintenance contract which covers quarterly lift inspections and servicing.</t>
  </si>
  <si>
    <t>Provision has been made to cover the cost of the new design for the grounds, this cost is based on the quotation we have received from Lush Designs.</t>
  </si>
  <si>
    <t>Provision has been made to cover the cost of contracting a project manager to draw up a specification of works require to each of the lifts and project manage said works to completion.</t>
  </si>
  <si>
    <t>Provision has been made to allocate a sum of moneys to the reserve fund for future major works.</t>
  </si>
  <si>
    <t>Gardening/ Grounds Maintenance</t>
  </si>
  <si>
    <t xml:space="preserve">Gate Repairs </t>
  </si>
  <si>
    <t>TV/Aerial Maintenance</t>
  </si>
  <si>
    <t>Drains</t>
  </si>
  <si>
    <t>Insurance</t>
  </si>
  <si>
    <t>Electricity</t>
  </si>
  <si>
    <t>Management Fees</t>
  </si>
  <si>
    <t>Telephone Line</t>
  </si>
  <si>
    <t>Accountancy Fee</t>
  </si>
  <si>
    <t>Legal and Professional Fees</t>
  </si>
  <si>
    <t>Health and Safety</t>
  </si>
  <si>
    <t>Maintenance Agreements (Alarm and protection)</t>
  </si>
  <si>
    <t>Emergency out of hours</t>
  </si>
  <si>
    <t>Company secretary</t>
  </si>
  <si>
    <t>Lift Repairs</t>
  </si>
  <si>
    <t>Lift Maintenance</t>
  </si>
  <si>
    <t>Landscape Improvement</t>
  </si>
  <si>
    <t>Lift Upgrade</t>
  </si>
  <si>
    <t>Reserve Fund</t>
  </si>
  <si>
    <t>Wolfs fee to act as company secretary.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</si>
</sst>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1"/>
      <name val="Calibri"/>
      <family val="2"/>
      <scheme val="minor"/>
    </font>
    <font>
      <b/>
      <u/>
      <sz val="11"/>
      <color theme="1"/>
      <name val="Calibri"/>
      <family val="2"/>
      <scheme val="minor"/>
    </font>
    <font>
      <b/>
      <u/>
      <sz val="14"/>
      <color theme="1"/>
      <name val="Calibri"/>
      <family val="2"/>
      <scheme val="minor"/>
    </font>
    <font>
      <sz val="10"/>
      <color theme="1"/>
      <name val="Calibri"/>
      <family val="2"/>
      <scheme val="minor"/>
    </font>
    <font>
      <u/>
      <sz val="12"/>
      <color theme="1"/>
      <name val="Calibri"/>
      <family val="2"/>
      <scheme val="minor"/>
    </font>
    <font>
      <u/>
      <vertAlign val="superscript"/>
      <sz val="12"/>
      <color theme="1"/>
      <name val="Calibri"/>
      <family val="2"/>
      <scheme val="minor"/>
    </font>
    <font>
      <sz val="12"/>
      <color theme="1"/>
      <name val="Arial"/>
      <family val="2"/>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medium">
        <color indexed="64"/>
      </bottom>
      <diagonal/>
    </border>
    <border>
      <left/>
      <right/>
      <top style="thin">
        <color indexed="64"/>
      </top>
      <bottom style="double">
        <color indexed="64"/>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0" fillId="0" borderId="0" xfId="0" applyFont="1"/>
    <xf numFmtId="164" fontId="0" fillId="0" borderId="0" xfId="0" applyNumberFormat="1"/>
    <xf numFmtId="164" fontId="1" fillId="0" borderId="0" xfId="0" applyNumberFormat="1" applyFont="1"/>
    <xf numFmtId="164" fontId="0" fillId="0" borderId="1" xfId="0" applyNumberFormat="1" applyBorder="1"/>
    <xf numFmtId="164" fontId="0" fillId="0" borderId="2" xfId="0" applyNumberFormat="1" applyBorder="1"/>
    <xf numFmtId="164" fontId="1" fillId="0" borderId="1" xfId="0" applyNumberFormat="1" applyFont="1" applyBorder="1"/>
    <xf numFmtId="164" fontId="1" fillId="0" borderId="2" xfId="0" applyNumberFormat="1" applyFont="1" applyBorder="1"/>
    <xf numFmtId="40" fontId="0" fillId="0" borderId="0" xfId="0" applyNumberFormat="1"/>
    <xf numFmtId="164" fontId="1" fillId="2" borderId="0" xfId="0" applyNumberFormat="1" applyFont="1" applyFill="1"/>
    <xf numFmtId="0" fontId="0" fillId="2" borderId="0" xfId="0" applyFill="1"/>
    <xf numFmtId="164" fontId="1" fillId="0" borderId="0" xfId="0" applyNumberFormat="1" applyFont="1" applyBorder="1"/>
    <xf numFmtId="40" fontId="0" fillId="0" borderId="1" xfId="0" applyNumberFormat="1" applyBorder="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0" fillId="0" borderId="0" xfId="0" applyAlignment="1"/>
    <xf numFmtId="0" fontId="8" fillId="0" borderId="0" xfId="0" applyFont="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4"/>
  <sheetViews>
    <sheetView tabSelected="1" workbookViewId="0">
      <selection activeCell="A14" sqref="A14"/>
    </sheetView>
  </sheetViews>
  <sheetFormatPr defaultRowHeight="14.4" x14ac:dyDescent="0.3"/>
  <cols>
    <col min="1" max="1" width="62" customWidth="1"/>
    <col min="2" max="2" width="12" bestFit="1" customWidth="1"/>
    <col min="3" max="3" width="11.109375" style="3" bestFit="1" customWidth="1"/>
    <col min="4" max="4" width="11.109375" style="1" bestFit="1" customWidth="1"/>
    <col min="5" max="5" width="10.88671875" style="10" bestFit="1" customWidth="1"/>
  </cols>
  <sheetData>
    <row r="1" spans="1:5" x14ac:dyDescent="0.3">
      <c r="A1" s="2" t="s">
        <v>0</v>
      </c>
    </row>
    <row r="2" spans="1:5" x14ac:dyDescent="0.3">
      <c r="A2" s="2"/>
    </row>
    <row r="3" spans="1:5" x14ac:dyDescent="0.3">
      <c r="A3" s="2" t="s">
        <v>59</v>
      </c>
    </row>
    <row r="5" spans="1:5" x14ac:dyDescent="0.3">
      <c r="C5" s="1" t="s">
        <v>30</v>
      </c>
      <c r="D5" s="1" t="s">
        <v>60</v>
      </c>
      <c r="E5" s="10" t="s">
        <v>2</v>
      </c>
    </row>
    <row r="6" spans="1:5" x14ac:dyDescent="0.3">
      <c r="A6" s="1" t="s">
        <v>1</v>
      </c>
      <c r="C6" s="1"/>
    </row>
    <row r="7" spans="1:5" x14ac:dyDescent="0.3">
      <c r="A7" s="3" t="s">
        <v>29</v>
      </c>
      <c r="B7" s="4" t="s">
        <v>31</v>
      </c>
      <c r="C7" s="5">
        <v>10173.6</v>
      </c>
      <c r="D7" s="5">
        <v>10173.6</v>
      </c>
      <c r="E7" s="10">
        <f>SUM(D7-C7)</f>
        <v>0</v>
      </c>
    </row>
    <row r="8" spans="1:5" x14ac:dyDescent="0.3">
      <c r="A8" s="3" t="s">
        <v>34</v>
      </c>
      <c r="B8" s="4" t="s">
        <v>32</v>
      </c>
      <c r="C8" s="5">
        <v>8000</v>
      </c>
      <c r="D8" s="5">
        <v>7000</v>
      </c>
      <c r="E8" s="10">
        <f t="shared" ref="E8:E46" si="0">SUM(D8-C8)</f>
        <v>-1000</v>
      </c>
    </row>
    <row r="9" spans="1:5" x14ac:dyDescent="0.3">
      <c r="A9" s="3" t="s">
        <v>3</v>
      </c>
      <c r="B9" s="4" t="s">
        <v>32</v>
      </c>
      <c r="C9" s="5">
        <v>490</v>
      </c>
      <c r="D9" s="5">
        <v>500</v>
      </c>
      <c r="E9" s="10">
        <f t="shared" si="0"/>
        <v>10</v>
      </c>
    </row>
    <row r="10" spans="1:5" x14ac:dyDescent="0.3">
      <c r="A10" s="3" t="s">
        <v>27</v>
      </c>
      <c r="B10" s="4" t="s">
        <v>32</v>
      </c>
      <c r="C10" s="5">
        <v>222.29</v>
      </c>
      <c r="D10" s="5">
        <v>185</v>
      </c>
      <c r="E10" s="10">
        <f t="shared" si="0"/>
        <v>-37.289999999999992</v>
      </c>
    </row>
    <row r="11" spans="1:5" x14ac:dyDescent="0.3">
      <c r="A11" s="3" t="s">
        <v>4</v>
      </c>
      <c r="B11" s="4" t="s">
        <v>33</v>
      </c>
      <c r="C11" s="5">
        <v>1680</v>
      </c>
      <c r="D11" s="5">
        <v>1680</v>
      </c>
      <c r="E11" s="10">
        <f t="shared" si="0"/>
        <v>0</v>
      </c>
    </row>
    <row r="12" spans="1:5" x14ac:dyDescent="0.3">
      <c r="A12" s="3" t="s">
        <v>5</v>
      </c>
      <c r="B12" s="4" t="s">
        <v>35</v>
      </c>
      <c r="C12" s="5">
        <v>300</v>
      </c>
      <c r="D12" s="5">
        <v>300</v>
      </c>
      <c r="E12" s="10">
        <f t="shared" si="0"/>
        <v>0</v>
      </c>
    </row>
    <row r="13" spans="1:5" x14ac:dyDescent="0.3">
      <c r="A13" s="3" t="s">
        <v>6</v>
      </c>
      <c r="B13" s="4" t="s">
        <v>36</v>
      </c>
      <c r="C13" s="5">
        <v>2000</v>
      </c>
      <c r="D13" s="11">
        <v>2000</v>
      </c>
      <c r="E13" s="10">
        <f t="shared" si="0"/>
        <v>0</v>
      </c>
    </row>
    <row r="14" spans="1:5" x14ac:dyDescent="0.3">
      <c r="A14" s="3" t="s">
        <v>7</v>
      </c>
      <c r="B14" s="4" t="s">
        <v>37</v>
      </c>
      <c r="C14" s="5">
        <v>360</v>
      </c>
      <c r="D14" s="5">
        <v>450</v>
      </c>
      <c r="E14" s="10">
        <f t="shared" si="0"/>
        <v>90</v>
      </c>
    </row>
    <row r="15" spans="1:5" x14ac:dyDescent="0.3">
      <c r="A15" s="3" t="s">
        <v>8</v>
      </c>
      <c r="B15" s="4" t="s">
        <v>38</v>
      </c>
      <c r="C15" s="5">
        <v>13</v>
      </c>
      <c r="D15" s="5">
        <v>256</v>
      </c>
      <c r="E15" s="10">
        <f t="shared" si="0"/>
        <v>243</v>
      </c>
    </row>
    <row r="16" spans="1:5" x14ac:dyDescent="0.3">
      <c r="A16" s="3" t="s">
        <v>9</v>
      </c>
      <c r="B16" s="4" t="s">
        <v>39</v>
      </c>
      <c r="C16" s="5">
        <v>425</v>
      </c>
      <c r="D16" s="5">
        <v>435</v>
      </c>
      <c r="E16" s="10">
        <f t="shared" si="0"/>
        <v>10</v>
      </c>
    </row>
    <row r="17" spans="1:5" x14ac:dyDescent="0.3">
      <c r="A17" s="3" t="s">
        <v>10</v>
      </c>
      <c r="B17" s="4" t="s">
        <v>40</v>
      </c>
      <c r="C17" s="5">
        <v>120</v>
      </c>
      <c r="D17" s="5">
        <v>324</v>
      </c>
      <c r="E17" s="10">
        <f t="shared" si="0"/>
        <v>204</v>
      </c>
    </row>
    <row r="18" spans="1:5" x14ac:dyDescent="0.3">
      <c r="A18" s="3" t="s">
        <v>11</v>
      </c>
      <c r="B18" s="4" t="s">
        <v>41</v>
      </c>
      <c r="C18" s="5">
        <v>450</v>
      </c>
      <c r="D18" s="5">
        <v>450</v>
      </c>
      <c r="E18" s="10">
        <f t="shared" si="0"/>
        <v>0</v>
      </c>
    </row>
    <row r="19" spans="1:5" x14ac:dyDescent="0.3">
      <c r="A19" s="3" t="s">
        <v>12</v>
      </c>
      <c r="B19" s="4" t="s">
        <v>42</v>
      </c>
      <c r="C19" s="5">
        <v>480</v>
      </c>
      <c r="D19" s="5">
        <v>1020</v>
      </c>
      <c r="E19" s="10">
        <f t="shared" si="0"/>
        <v>540</v>
      </c>
    </row>
    <row r="20" spans="1:5" x14ac:dyDescent="0.3">
      <c r="B20" s="4"/>
      <c r="C20" s="5"/>
      <c r="D20" s="5"/>
      <c r="E20" s="10">
        <f t="shared" si="0"/>
        <v>0</v>
      </c>
    </row>
    <row r="21" spans="1:5" ht="15" thickBot="1" x14ac:dyDescent="0.35">
      <c r="A21" t="s">
        <v>13</v>
      </c>
      <c r="B21" s="6"/>
      <c r="C21" s="8">
        <f>SUM(C7:C20)</f>
        <v>24713.89</v>
      </c>
      <c r="D21" s="8">
        <f>SUM(D7:D20)</f>
        <v>24773.599999999999</v>
      </c>
      <c r="E21" s="14">
        <f t="shared" si="0"/>
        <v>59.709999999999127</v>
      </c>
    </row>
    <row r="22" spans="1:5" x14ac:dyDescent="0.3">
      <c r="C22" s="5"/>
      <c r="D22" s="5"/>
    </row>
    <row r="23" spans="1:5" x14ac:dyDescent="0.3">
      <c r="A23" s="1" t="s">
        <v>14</v>
      </c>
      <c r="B23" s="4"/>
      <c r="C23" s="5"/>
      <c r="D23" s="5"/>
    </row>
    <row r="24" spans="1:5" x14ac:dyDescent="0.3">
      <c r="A24" s="3" t="s">
        <v>15</v>
      </c>
      <c r="B24" s="4" t="s">
        <v>43</v>
      </c>
      <c r="C24" s="4">
        <v>4200</v>
      </c>
      <c r="D24" s="5">
        <v>4200</v>
      </c>
      <c r="E24" s="10">
        <f t="shared" si="0"/>
        <v>0</v>
      </c>
    </row>
    <row r="25" spans="1:5" x14ac:dyDescent="0.3">
      <c r="A25" s="3" t="s">
        <v>16</v>
      </c>
      <c r="B25" s="4" t="s">
        <v>44</v>
      </c>
      <c r="C25" s="4">
        <v>3000</v>
      </c>
      <c r="D25" s="5">
        <v>3000</v>
      </c>
      <c r="E25" s="10">
        <f t="shared" si="0"/>
        <v>0</v>
      </c>
    </row>
    <row r="26" spans="1:5" x14ac:dyDescent="0.3">
      <c r="A26" s="3" t="s">
        <v>17</v>
      </c>
      <c r="B26" s="4" t="s">
        <v>45</v>
      </c>
      <c r="C26" s="4">
        <v>3000</v>
      </c>
      <c r="D26" s="5">
        <v>3000</v>
      </c>
      <c r="E26" s="10">
        <f t="shared" si="0"/>
        <v>0</v>
      </c>
    </row>
    <row r="27" spans="1:5" x14ac:dyDescent="0.3">
      <c r="A27" s="3" t="s">
        <v>18</v>
      </c>
      <c r="B27" s="4" t="s">
        <v>46</v>
      </c>
      <c r="C27" s="4">
        <v>2500</v>
      </c>
      <c r="D27" s="5">
        <v>2500</v>
      </c>
      <c r="E27" s="10">
        <f t="shared" si="0"/>
        <v>0</v>
      </c>
    </row>
    <row r="28" spans="1:5" x14ac:dyDescent="0.3">
      <c r="A28" s="3" t="s">
        <v>19</v>
      </c>
      <c r="B28" s="4" t="s">
        <v>47</v>
      </c>
      <c r="C28" s="4">
        <v>0</v>
      </c>
      <c r="D28" s="5">
        <v>0</v>
      </c>
      <c r="E28" s="10">
        <f t="shared" si="0"/>
        <v>0</v>
      </c>
    </row>
    <row r="29" spans="1:5" x14ac:dyDescent="0.3">
      <c r="A29" s="3" t="s">
        <v>61</v>
      </c>
      <c r="B29" s="4" t="s">
        <v>48</v>
      </c>
      <c r="C29" s="4">
        <v>3500</v>
      </c>
      <c r="D29" s="5">
        <v>0</v>
      </c>
      <c r="E29" s="10">
        <f t="shared" si="0"/>
        <v>-3500</v>
      </c>
    </row>
    <row r="30" spans="1:5" x14ac:dyDescent="0.3">
      <c r="A30" s="3" t="s">
        <v>20</v>
      </c>
      <c r="B30" s="4" t="s">
        <v>49</v>
      </c>
      <c r="C30" s="4">
        <v>600</v>
      </c>
      <c r="D30" s="5">
        <v>732</v>
      </c>
      <c r="E30" s="10">
        <f t="shared" si="0"/>
        <v>132</v>
      </c>
    </row>
    <row r="31" spans="1:5" x14ac:dyDescent="0.3">
      <c r="B31" s="4"/>
      <c r="C31" s="5"/>
      <c r="D31" s="5"/>
    </row>
    <row r="32" spans="1:5" ht="15" thickBot="1" x14ac:dyDescent="0.35">
      <c r="A32" t="s">
        <v>13</v>
      </c>
      <c r="B32" s="6"/>
      <c r="C32" s="8">
        <f>SUM(C24:C31)</f>
        <v>16800</v>
      </c>
      <c r="D32" s="8">
        <f>SUM(D24:D31)</f>
        <v>13432</v>
      </c>
      <c r="E32" s="14">
        <f t="shared" si="0"/>
        <v>-3368</v>
      </c>
    </row>
    <row r="33" spans="1:5" x14ac:dyDescent="0.3">
      <c r="B33" s="4"/>
      <c r="C33" s="5"/>
      <c r="D33" s="5"/>
    </row>
    <row r="34" spans="1:5" x14ac:dyDescent="0.3">
      <c r="A34" s="1" t="s">
        <v>21</v>
      </c>
      <c r="B34" s="4"/>
      <c r="C34" s="5"/>
      <c r="D34" s="5"/>
    </row>
    <row r="35" spans="1:5" x14ac:dyDescent="0.3">
      <c r="A35" t="s">
        <v>22</v>
      </c>
      <c r="B35" s="4" t="s">
        <v>50</v>
      </c>
      <c r="C35" s="5">
        <v>5500</v>
      </c>
      <c r="D35" s="11">
        <v>5500</v>
      </c>
      <c r="E35" s="10">
        <f t="shared" si="0"/>
        <v>0</v>
      </c>
    </row>
    <row r="36" spans="1:5" x14ac:dyDescent="0.3">
      <c r="A36" t="s">
        <v>23</v>
      </c>
      <c r="B36" s="4" t="s">
        <v>51</v>
      </c>
      <c r="C36" s="5">
        <v>1000</v>
      </c>
      <c r="D36" s="5">
        <v>1000</v>
      </c>
      <c r="E36" s="10">
        <f t="shared" si="0"/>
        <v>0</v>
      </c>
    </row>
    <row r="37" spans="1:5" x14ac:dyDescent="0.3">
      <c r="A37" t="s">
        <v>58</v>
      </c>
      <c r="B37" s="4" t="s">
        <v>52</v>
      </c>
      <c r="C37" s="5">
        <v>2000</v>
      </c>
      <c r="D37" s="5">
        <v>2000</v>
      </c>
      <c r="E37" s="10">
        <f t="shared" si="0"/>
        <v>0</v>
      </c>
    </row>
    <row r="38" spans="1:5" x14ac:dyDescent="0.3">
      <c r="A38" t="s">
        <v>24</v>
      </c>
      <c r="B38" s="4" t="s">
        <v>53</v>
      </c>
      <c r="C38" s="5">
        <v>300</v>
      </c>
      <c r="D38" s="5">
        <v>300</v>
      </c>
      <c r="E38" s="10">
        <f t="shared" si="0"/>
        <v>0</v>
      </c>
    </row>
    <row r="39" spans="1:5" x14ac:dyDescent="0.3">
      <c r="A39" t="s">
        <v>25</v>
      </c>
      <c r="B39" s="4" t="s">
        <v>54</v>
      </c>
      <c r="C39" s="5">
        <v>525</v>
      </c>
      <c r="D39" s="5">
        <v>2160</v>
      </c>
      <c r="E39" s="10">
        <f t="shared" si="0"/>
        <v>1635</v>
      </c>
    </row>
    <row r="40" spans="1:5" x14ac:dyDescent="0.3">
      <c r="A40" t="s">
        <v>28</v>
      </c>
      <c r="B40" s="4" t="s">
        <v>55</v>
      </c>
      <c r="C40" s="5">
        <v>0</v>
      </c>
      <c r="D40" s="5">
        <v>6000</v>
      </c>
      <c r="E40" s="10">
        <f t="shared" si="0"/>
        <v>6000</v>
      </c>
    </row>
    <row r="41" spans="1:5" x14ac:dyDescent="0.3">
      <c r="B41" s="4"/>
      <c r="C41" s="5"/>
      <c r="D41" s="5"/>
    </row>
    <row r="42" spans="1:5" ht="15" thickBot="1" x14ac:dyDescent="0.35">
      <c r="A42" t="s">
        <v>13</v>
      </c>
      <c r="B42" s="6"/>
      <c r="C42" s="8">
        <f>SUM(C35:C41)</f>
        <v>9325</v>
      </c>
      <c r="D42" s="8">
        <f>SUM(D35:D41)</f>
        <v>16960</v>
      </c>
      <c r="E42" s="14">
        <f t="shared" si="0"/>
        <v>7635</v>
      </c>
    </row>
    <row r="43" spans="1:5" x14ac:dyDescent="0.3">
      <c r="B43" s="4"/>
      <c r="C43" s="5"/>
      <c r="D43" s="5"/>
    </row>
    <row r="44" spans="1:5" x14ac:dyDescent="0.3">
      <c r="A44" t="s">
        <v>57</v>
      </c>
      <c r="B44" s="4" t="s">
        <v>56</v>
      </c>
      <c r="C44" s="5">
        <v>17641.11</v>
      </c>
      <c r="D44" s="5">
        <v>15368.8</v>
      </c>
      <c r="E44" s="10">
        <f t="shared" si="0"/>
        <v>-2272.3100000000013</v>
      </c>
    </row>
    <row r="45" spans="1:5" x14ac:dyDescent="0.3">
      <c r="B45" s="4"/>
      <c r="C45" s="5"/>
      <c r="D45" s="5"/>
    </row>
    <row r="46" spans="1:5" ht="15" thickBot="1" x14ac:dyDescent="0.35">
      <c r="A46" t="s">
        <v>26</v>
      </c>
      <c r="B46" s="7"/>
      <c r="C46" s="9">
        <f>SUM(C44+C42+C32+C21)</f>
        <v>68480</v>
      </c>
      <c r="D46" s="9">
        <f>SUM(D21+D32+D42+D44)</f>
        <v>70534.399999999994</v>
      </c>
      <c r="E46" s="14">
        <f t="shared" si="0"/>
        <v>2054.3999999999942</v>
      </c>
    </row>
    <row r="47" spans="1:5" ht="15" thickTop="1" x14ac:dyDescent="0.3">
      <c r="B47" s="4"/>
      <c r="C47" s="1"/>
      <c r="D47" s="5"/>
    </row>
    <row r="48" spans="1:5" x14ac:dyDescent="0.3">
      <c r="C48" s="1"/>
      <c r="D48" s="5"/>
    </row>
    <row r="49" spans="3:12" x14ac:dyDescent="0.3">
      <c r="C49" s="5"/>
      <c r="D49" s="5"/>
    </row>
    <row r="50" spans="3:12" x14ac:dyDescent="0.3">
      <c r="C50" s="1"/>
      <c r="D50" s="5"/>
    </row>
    <row r="51" spans="3:12" x14ac:dyDescent="0.3">
      <c r="C51" s="13"/>
      <c r="D51" s="5"/>
    </row>
    <row r="52" spans="3:12" x14ac:dyDescent="0.3">
      <c r="D52" s="5"/>
    </row>
    <row r="53" spans="3:12" x14ac:dyDescent="0.3">
      <c r="D53" s="5"/>
      <c r="H53" s="12"/>
      <c r="I53" s="12"/>
      <c r="J53" s="12"/>
      <c r="K53" s="12"/>
      <c r="L53" s="12"/>
    </row>
    <row r="54" spans="3:12" x14ac:dyDescent="0.3">
      <c r="D54" s="5"/>
    </row>
  </sheetData>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85"/>
  <sheetViews>
    <sheetView topLeftCell="A43" workbookViewId="0">
      <selection activeCell="A45" sqref="A45"/>
    </sheetView>
  </sheetViews>
  <sheetFormatPr defaultRowHeight="14.4" x14ac:dyDescent="0.3"/>
  <cols>
    <col min="1" max="1" width="9.44140625" style="20" bestFit="1" customWidth="1"/>
    <col min="2" max="2" width="82.88671875" bestFit="1" customWidth="1"/>
  </cols>
  <sheetData>
    <row r="1" spans="1:2" ht="18" x14ac:dyDescent="0.3">
      <c r="B1" s="16" t="s">
        <v>62</v>
      </c>
    </row>
    <row r="2" spans="1:2" x14ac:dyDescent="0.3">
      <c r="A2" s="17"/>
    </row>
    <row r="3" spans="1:2" ht="17.399999999999999" x14ac:dyDescent="0.3">
      <c r="B3" s="18" t="s">
        <v>63</v>
      </c>
    </row>
    <row r="4" spans="1:2" ht="15" x14ac:dyDescent="0.3">
      <c r="A4" s="19"/>
    </row>
    <row r="5" spans="1:2" ht="15" x14ac:dyDescent="0.3">
      <c r="A5" s="19"/>
    </row>
    <row r="6" spans="1:2" ht="15" x14ac:dyDescent="0.3">
      <c r="A6" s="19"/>
    </row>
    <row r="7" spans="1:2" s="1" customFormat="1" x14ac:dyDescent="0.3">
      <c r="A7" s="24">
        <v>1</v>
      </c>
      <c r="B7" s="1" t="s">
        <v>16</v>
      </c>
    </row>
    <row r="8" spans="1:2" ht="64.5" customHeight="1" x14ac:dyDescent="0.3">
      <c r="B8" s="21" t="s">
        <v>64</v>
      </c>
    </row>
    <row r="9" spans="1:2" x14ac:dyDescent="0.3">
      <c r="A9" s="24"/>
    </row>
    <row r="10" spans="1:2" x14ac:dyDescent="0.3">
      <c r="A10" s="24">
        <v>2</v>
      </c>
      <c r="B10" t="s">
        <v>88</v>
      </c>
    </row>
    <row r="11" spans="1:2" ht="37.5" customHeight="1" x14ac:dyDescent="0.3">
      <c r="A11" s="24"/>
      <c r="B11" s="22" t="s">
        <v>65</v>
      </c>
    </row>
    <row r="12" spans="1:2" x14ac:dyDescent="0.3">
      <c r="A12" s="15"/>
    </row>
    <row r="13" spans="1:2" x14ac:dyDescent="0.3">
      <c r="A13" s="24">
        <v>3</v>
      </c>
      <c r="B13" s="1" t="s">
        <v>22</v>
      </c>
    </row>
    <row r="14" spans="1:2" x14ac:dyDescent="0.3">
      <c r="B14" s="22" t="s">
        <v>66</v>
      </c>
    </row>
    <row r="15" spans="1:2" x14ac:dyDescent="0.3">
      <c r="A15" s="15"/>
    </row>
    <row r="16" spans="1:2" x14ac:dyDescent="0.3">
      <c r="A16" s="24">
        <v>4</v>
      </c>
      <c r="B16" s="1" t="s">
        <v>89</v>
      </c>
    </row>
    <row r="17" spans="1:2" x14ac:dyDescent="0.3">
      <c r="B17" s="15" t="s">
        <v>67</v>
      </c>
    </row>
    <row r="18" spans="1:2" x14ac:dyDescent="0.3">
      <c r="A18" s="15"/>
    </row>
    <row r="19" spans="1:2" x14ac:dyDescent="0.3">
      <c r="A19" s="24">
        <v>5</v>
      </c>
      <c r="B19" s="1" t="s">
        <v>90</v>
      </c>
    </row>
    <row r="20" spans="1:2" x14ac:dyDescent="0.3">
      <c r="B20" s="22" t="s">
        <v>68</v>
      </c>
    </row>
    <row r="21" spans="1:2" x14ac:dyDescent="0.3">
      <c r="A21" s="15"/>
    </row>
    <row r="22" spans="1:2" x14ac:dyDescent="0.3">
      <c r="A22" s="24">
        <v>6</v>
      </c>
      <c r="B22" s="1" t="s">
        <v>18</v>
      </c>
    </row>
    <row r="23" spans="1:2" ht="45.75" customHeight="1" x14ac:dyDescent="0.3">
      <c r="B23" s="23" t="s">
        <v>69</v>
      </c>
    </row>
    <row r="24" spans="1:2" x14ac:dyDescent="0.3">
      <c r="A24" s="15"/>
    </row>
    <row r="25" spans="1:2" x14ac:dyDescent="0.3">
      <c r="A25" s="24">
        <v>7</v>
      </c>
      <c r="B25" s="1" t="s">
        <v>19</v>
      </c>
    </row>
    <row r="26" spans="1:2" x14ac:dyDescent="0.3">
      <c r="B26" s="23" t="s">
        <v>70</v>
      </c>
    </row>
    <row r="27" spans="1:2" x14ac:dyDescent="0.3">
      <c r="A27" s="15"/>
    </row>
    <row r="28" spans="1:2" x14ac:dyDescent="0.3">
      <c r="A28" s="24">
        <v>8</v>
      </c>
      <c r="B28" s="1" t="s">
        <v>91</v>
      </c>
    </row>
    <row r="29" spans="1:2" x14ac:dyDescent="0.3">
      <c r="B29" s="15" t="s">
        <v>71</v>
      </c>
    </row>
    <row r="30" spans="1:2" x14ac:dyDescent="0.3">
      <c r="A30" s="15"/>
    </row>
    <row r="31" spans="1:2" x14ac:dyDescent="0.3">
      <c r="A31" s="24">
        <v>9</v>
      </c>
      <c r="B31" s="1" t="s">
        <v>25</v>
      </c>
    </row>
    <row r="32" spans="1:2" x14ac:dyDescent="0.3">
      <c r="B32" s="15" t="s">
        <v>72</v>
      </c>
    </row>
    <row r="33" spans="1:2" x14ac:dyDescent="0.3">
      <c r="A33" s="15"/>
    </row>
    <row r="34" spans="1:2" x14ac:dyDescent="0.3">
      <c r="A34" s="24">
        <v>10</v>
      </c>
      <c r="B34" s="1" t="s">
        <v>92</v>
      </c>
    </row>
    <row r="35" spans="1:2" ht="15" customHeight="1" x14ac:dyDescent="0.3">
      <c r="B35" s="22" t="s">
        <v>73</v>
      </c>
    </row>
    <row r="36" spans="1:2" x14ac:dyDescent="0.3">
      <c r="A36" s="15"/>
    </row>
    <row r="37" spans="1:2" x14ac:dyDescent="0.3">
      <c r="A37" s="24">
        <v>11</v>
      </c>
      <c r="B37" s="1" t="s">
        <v>93</v>
      </c>
    </row>
    <row r="38" spans="1:2" x14ac:dyDescent="0.3">
      <c r="B38" s="15" t="s">
        <v>74</v>
      </c>
    </row>
    <row r="39" spans="1:2" x14ac:dyDescent="0.3">
      <c r="A39" s="15"/>
    </row>
    <row r="40" spans="1:2" x14ac:dyDescent="0.3">
      <c r="A40" s="24">
        <v>12</v>
      </c>
      <c r="B40" s="1" t="s">
        <v>94</v>
      </c>
    </row>
    <row r="41" spans="1:2" ht="28.8" x14ac:dyDescent="0.3">
      <c r="B41" s="23" t="s">
        <v>75</v>
      </c>
    </row>
    <row r="42" spans="1:2" x14ac:dyDescent="0.3">
      <c r="A42" s="15"/>
    </row>
    <row r="43" spans="1:2" x14ac:dyDescent="0.3">
      <c r="A43" s="24">
        <v>13</v>
      </c>
      <c r="B43" s="1" t="s">
        <v>95</v>
      </c>
    </row>
    <row r="44" spans="1:2" x14ac:dyDescent="0.3">
      <c r="B44" s="22" t="s">
        <v>76</v>
      </c>
    </row>
    <row r="45" spans="1:2" x14ac:dyDescent="0.3">
      <c r="A45" s="15"/>
    </row>
    <row r="46" spans="1:2" x14ac:dyDescent="0.3">
      <c r="A46" s="24">
        <v>14</v>
      </c>
      <c r="B46" s="1" t="s">
        <v>96</v>
      </c>
    </row>
    <row r="47" spans="1:2" ht="28.8" x14ac:dyDescent="0.3">
      <c r="B47" s="23" t="s">
        <v>77</v>
      </c>
    </row>
    <row r="48" spans="1:2" x14ac:dyDescent="0.3">
      <c r="A48" s="15"/>
    </row>
    <row r="49" spans="1:2" x14ac:dyDescent="0.3">
      <c r="A49" s="24">
        <v>15</v>
      </c>
      <c r="B49" s="1" t="s">
        <v>97</v>
      </c>
    </row>
    <row r="50" spans="1:2" x14ac:dyDescent="0.3">
      <c r="B50" s="15" t="s">
        <v>78</v>
      </c>
    </row>
    <row r="51" spans="1:2" x14ac:dyDescent="0.3">
      <c r="A51" s="15"/>
    </row>
    <row r="52" spans="1:2" x14ac:dyDescent="0.3">
      <c r="A52" s="24">
        <v>16</v>
      </c>
      <c r="B52" s="1" t="s">
        <v>98</v>
      </c>
    </row>
    <row r="53" spans="1:2" ht="28.8" x14ac:dyDescent="0.3">
      <c r="B53" s="23" t="s">
        <v>79</v>
      </c>
    </row>
    <row r="54" spans="1:2" x14ac:dyDescent="0.3">
      <c r="A54" s="15"/>
    </row>
    <row r="55" spans="1:2" x14ac:dyDescent="0.3">
      <c r="A55" s="24">
        <v>17</v>
      </c>
      <c r="B55" s="1" t="s">
        <v>99</v>
      </c>
    </row>
    <row r="56" spans="1:2" ht="28.8" x14ac:dyDescent="0.3">
      <c r="B56" s="23" t="s">
        <v>80</v>
      </c>
    </row>
    <row r="57" spans="1:2" x14ac:dyDescent="0.3">
      <c r="A57" s="15"/>
    </row>
    <row r="58" spans="1:2" x14ac:dyDescent="0.3">
      <c r="A58" s="24">
        <v>18</v>
      </c>
      <c r="B58" s="1" t="s">
        <v>100</v>
      </c>
    </row>
    <row r="59" spans="1:2" x14ac:dyDescent="0.3">
      <c r="B59" s="15" t="s">
        <v>81</v>
      </c>
    </row>
    <row r="60" spans="1:2" x14ac:dyDescent="0.3">
      <c r="A60" s="15"/>
    </row>
    <row r="61" spans="1:2" x14ac:dyDescent="0.3">
      <c r="A61" s="24">
        <v>19</v>
      </c>
      <c r="B61" s="1" t="s">
        <v>101</v>
      </c>
    </row>
    <row r="62" spans="1:2" x14ac:dyDescent="0.3">
      <c r="B62" s="15" t="s">
        <v>107</v>
      </c>
    </row>
    <row r="63" spans="1:2" x14ac:dyDescent="0.3">
      <c r="A63" s="15"/>
    </row>
    <row r="64" spans="1:2" x14ac:dyDescent="0.3">
      <c r="A64" s="24">
        <v>20</v>
      </c>
      <c r="B64" s="1" t="s">
        <v>8</v>
      </c>
    </row>
    <row r="65" spans="1:2" x14ac:dyDescent="0.3">
      <c r="B65" s="15" t="s">
        <v>82</v>
      </c>
    </row>
    <row r="66" spans="1:2" x14ac:dyDescent="0.3">
      <c r="A66" s="15"/>
    </row>
    <row r="67" spans="1:2" x14ac:dyDescent="0.3">
      <c r="A67" s="24">
        <v>21</v>
      </c>
      <c r="B67" s="1" t="s">
        <v>102</v>
      </c>
    </row>
    <row r="68" spans="1:2" x14ac:dyDescent="0.3">
      <c r="B68" s="15" t="s">
        <v>83</v>
      </c>
    </row>
    <row r="69" spans="1:2" x14ac:dyDescent="0.3">
      <c r="A69" s="15"/>
    </row>
    <row r="70" spans="1:2" x14ac:dyDescent="0.3">
      <c r="A70" s="24">
        <v>22</v>
      </c>
      <c r="B70" s="1" t="s">
        <v>103</v>
      </c>
    </row>
    <row r="71" spans="1:2" x14ac:dyDescent="0.3">
      <c r="B71" s="15" t="s">
        <v>84</v>
      </c>
    </row>
    <row r="72" spans="1:2" x14ac:dyDescent="0.3">
      <c r="A72" s="15"/>
    </row>
    <row r="73" spans="1:2" x14ac:dyDescent="0.3">
      <c r="A73" s="24">
        <v>23</v>
      </c>
      <c r="B73" s="1" t="s">
        <v>104</v>
      </c>
    </row>
    <row r="74" spans="1:2" ht="28.8" x14ac:dyDescent="0.3">
      <c r="B74" s="23" t="s">
        <v>85</v>
      </c>
    </row>
    <row r="75" spans="1:2" x14ac:dyDescent="0.3">
      <c r="A75" s="15"/>
    </row>
    <row r="76" spans="1:2" x14ac:dyDescent="0.3">
      <c r="A76" s="24">
        <v>24</v>
      </c>
      <c r="B76" s="1" t="s">
        <v>105</v>
      </c>
    </row>
    <row r="77" spans="1:2" ht="28.8" x14ac:dyDescent="0.3">
      <c r="B77" s="23" t="s">
        <v>86</v>
      </c>
    </row>
    <row r="78" spans="1:2" x14ac:dyDescent="0.3">
      <c r="A78" s="15"/>
    </row>
    <row r="79" spans="1:2" x14ac:dyDescent="0.3">
      <c r="A79" s="24">
        <v>25</v>
      </c>
      <c r="B79" s="1" t="s">
        <v>106</v>
      </c>
    </row>
    <row r="80" spans="1:2" x14ac:dyDescent="0.3">
      <c r="B80" s="23" t="s">
        <v>87</v>
      </c>
    </row>
    <row r="81" spans="1:1" x14ac:dyDescent="0.3">
      <c r="A81" s="15"/>
    </row>
    <row r="82" spans="1:1" x14ac:dyDescent="0.3">
      <c r="A82" s="24"/>
    </row>
    <row r="83" spans="1:1" x14ac:dyDescent="0.3">
      <c r="A83" s="24"/>
    </row>
    <row r="84" spans="1:1" x14ac:dyDescent="0.3">
      <c r="A84" s="24"/>
    </row>
    <row r="85" spans="1:1" x14ac:dyDescent="0.3">
      <c r="A85" s="24"/>
    </row>
  </sheetData>
  <pageMargins left="0.70866141732283472" right="0.70866141732283472" top="0.74803149606299213" bottom="0.74803149606299213" header="0.31496062992125984" footer="0.31496062992125984"/>
  <pageSetup paperSize="9" scale="94"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Murphy</dc:creator>
  <cp:lastModifiedBy>Nicola Fagan</cp:lastModifiedBy>
  <cp:lastPrinted>2018-09-04T10:01:46Z</cp:lastPrinted>
  <dcterms:created xsi:type="dcterms:W3CDTF">2015-02-20T11:37:24Z</dcterms:created>
  <dcterms:modified xsi:type="dcterms:W3CDTF">2019-01-16T15:54:42Z</dcterms:modified>
</cp:coreProperties>
</file>